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W:\2026\ПФХД\На отправку\"/>
    </mc:Choice>
  </mc:AlternateContent>
  <bookViews>
    <workbookView xWindow="0" yWindow="0" windowWidth="38400" windowHeight="17400" activeTab="1"/>
  </bookViews>
  <sheets>
    <sheet name="Лист1" sheetId="1" r:id="rId1"/>
    <sheet name="Лист2" sheetId="3" r:id="rId2"/>
    <sheet name="Лист3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3" l="1"/>
  <c r="C18" i="1" s="1"/>
  <c r="E23" i="3"/>
  <c r="E14" i="1" s="1"/>
  <c r="E20" i="3"/>
  <c r="E11" i="1" s="1"/>
  <c r="C3" i="2" l="1"/>
  <c r="C3" i="3"/>
  <c r="D16" i="3" l="1"/>
  <c r="H11" i="3"/>
  <c r="G11" i="3"/>
  <c r="F11" i="3"/>
  <c r="E11" i="3"/>
  <c r="D11" i="3"/>
  <c r="E6" i="3"/>
  <c r="F6" i="3"/>
  <c r="G6" i="3"/>
  <c r="H6" i="3"/>
  <c r="D6" i="3"/>
  <c r="E16" i="3"/>
  <c r="F16" i="3"/>
  <c r="G16" i="3"/>
  <c r="H16" i="3"/>
  <c r="E17" i="3"/>
  <c r="F17" i="3"/>
  <c r="G17" i="3"/>
  <c r="H17" i="3"/>
  <c r="D17" i="3"/>
  <c r="F8" i="2"/>
  <c r="G8" i="2" s="1"/>
  <c r="F6" i="2"/>
  <c r="G6" i="2" s="1"/>
  <c r="H6" i="2" s="1"/>
  <c r="E18" i="3" l="1"/>
  <c r="D18" i="3"/>
  <c r="G18" i="3"/>
  <c r="F18" i="3"/>
  <c r="H18" i="3"/>
  <c r="E5" i="3"/>
  <c r="D5" i="3"/>
  <c r="H8" i="2" l="1"/>
  <c r="A1" i="3" l="1"/>
  <c r="A1" i="2"/>
</calcChain>
</file>

<file path=xl/sharedStrings.xml><?xml version="1.0" encoding="utf-8"?>
<sst xmlns="http://schemas.openxmlformats.org/spreadsheetml/2006/main" count="79" uniqueCount="51">
  <si>
    <t>Наименование учреждения:</t>
  </si>
  <si>
    <t>Льготная категория обучающихся</t>
  </si>
  <si>
    <t>Примечание*</t>
  </si>
  <si>
    <t>Студенты, обучающиеся по очной форме обучения за счет средств бюджета Санкт- Петербурга и имеющие право на социальную стипендию</t>
  </si>
  <si>
    <t>1.</t>
  </si>
  <si>
    <t>1.1.</t>
  </si>
  <si>
    <t>Из них юноши</t>
  </si>
  <si>
    <t>1.2.</t>
  </si>
  <si>
    <t>Из них девушки</t>
  </si>
  <si>
    <t>1.3.</t>
  </si>
  <si>
    <t>Из них юноши (проживающие в детском доме)</t>
  </si>
  <si>
    <t>1.4.</t>
  </si>
  <si>
    <t>Из них девушки (проживающие в детском доме)</t>
  </si>
  <si>
    <t>2.</t>
  </si>
  <si>
    <t>Директор</t>
  </si>
  <si>
    <t>(подпись)</t>
  </si>
  <si>
    <t>Главный бухгалтер</t>
  </si>
  <si>
    <t>М.П.</t>
  </si>
  <si>
    <t>№ п/п</t>
  </si>
  <si>
    <t>2.1.</t>
  </si>
  <si>
    <t>2.2.</t>
  </si>
  <si>
    <t>2.3.</t>
  </si>
  <si>
    <t>2.4.</t>
  </si>
  <si>
    <t>3.</t>
  </si>
  <si>
    <t xml:space="preserve">Категория сотрудников  </t>
  </si>
  <si>
    <r>
      <t xml:space="preserve">Студенты, являющиеся лицами из числа детей-сирот и детей, оставшихся без попечения родителей </t>
    </r>
    <r>
      <rPr>
        <b/>
        <sz val="11"/>
        <color rgb="FF000000"/>
        <rFont val="Times New Roman"/>
        <family val="1"/>
        <charset val="204"/>
      </rPr>
      <t>(старше 18 лет):</t>
    </r>
  </si>
  <si>
    <r>
      <rPr>
        <b/>
        <sz val="11"/>
        <rFont val="Times New Roman"/>
        <family val="1"/>
        <charset val="204"/>
      </rPr>
      <t>Исполнитель</t>
    </r>
  </si>
  <si>
    <r>
      <t xml:space="preserve">Студенты из числа детей-сирот и детей, оставшихся без попечения родителей </t>
    </r>
    <r>
      <rPr>
        <b/>
        <sz val="11"/>
        <color rgb="FF000000"/>
        <rFont val="Times New Roman"/>
        <family val="1"/>
        <charset val="204"/>
      </rPr>
      <t>(до 18 лет)</t>
    </r>
    <r>
      <rPr>
        <sz val="11"/>
        <color rgb="FF000000"/>
        <rFont val="Times New Roman"/>
        <family val="1"/>
        <charset val="204"/>
      </rPr>
      <t>:</t>
    </r>
  </si>
  <si>
    <t xml:space="preserve">Педагогические работники, имеющие право на денежную компенсацию затрат для организации отдыха и оздоровления в размере 2,5 базовой единицы один раз в 5 лет  </t>
  </si>
  <si>
    <t xml:space="preserve">Молодые специалисты со стажем педагогической работы до 3 лет, являющиеся педагогическими работниками государственных образовательных учреждений, имеющие право на ежемесячную денежную компенсацию затрат на проезд на всех видах пассажирского транспорта общего пользования в Санкт-Петербурге (кроме такси) в размере 50 процентов от стоимости единого месячного проездного (трамвай, троллейбус, автобус, метро) билета в Санкт-Петербурге </t>
  </si>
  <si>
    <t>Педагогические работники, которым требуется повышение квалификации</t>
  </si>
  <si>
    <t>Планируемое количество обучающихся в 2026 году (чел.)</t>
  </si>
  <si>
    <t>Планируемое количество в 2026 году (чел.)</t>
  </si>
  <si>
    <t>Планируемое количество обучающихся в 2027 году (чел.)</t>
  </si>
  <si>
    <t>Планируемое количество в 2027 году (чел.)</t>
  </si>
  <si>
    <t>Информация к проекту бюджету на 2026-2028 гг</t>
  </si>
  <si>
    <t>Фактическое наличие на 01.06.2025</t>
  </si>
  <si>
    <t>Планируемый прием студентов на 01.09.2025</t>
  </si>
  <si>
    <t>Расчет среднегодового расчета контингента в 2026 году (чел.)</t>
  </si>
  <si>
    <t>Планируемое количество обучающихся в 2028 году (чел.)</t>
  </si>
  <si>
    <t>Cреднегодовой показатель ( из мониторинга з/п за 5 мес. 2025 года)</t>
  </si>
  <si>
    <t>Планируемое количество в 2028 году (чел.)</t>
  </si>
  <si>
    <t>Юноши, всего (за искл. проживающих в детском доме)</t>
  </si>
  <si>
    <t>Девушки, всего (за искл. проживающих в детском доме)</t>
  </si>
  <si>
    <t>Дети-сироты, всего (за искл. проживающих в детском доме)</t>
  </si>
  <si>
    <t>СПб ГБПОУ "Петровский колледж"</t>
  </si>
  <si>
    <t>Е.В. Васина</t>
  </si>
  <si>
    <t>А.К. Ильиных</t>
  </si>
  <si>
    <t>Начальник ПЭО  Д.В. Былина 645-40-29</t>
  </si>
  <si>
    <t xml:space="preserve">Начальник УКР и НДО Н.В. Скалкина </t>
  </si>
  <si>
    <t>Заведующий отделом социальной работы и профилактики правонарушений (ОСР и ПП)  Колесникова М.В. 645-40-15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</si>
</sst>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5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6">
    <xf numFmtId="0" fontId="0" fillId="0" borderId="0" xfId="0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2" borderId="1" xfId="0" applyFont="1" applyFill="1" applyBorder="1" applyAlignment="1">
      <alignment horizontal="left" vertical="center" wrapText="1" indent="1"/>
    </xf>
    <xf numFmtId="0" fontId="5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0" fillId="0" borderId="0" xfId="0" applyFill="1"/>
    <xf numFmtId="0" fontId="4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9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 indent="1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ont="1"/>
    <xf numFmtId="0" fontId="10" fillId="0" borderId="0" xfId="1" applyFont="1" applyBorder="1" applyAlignment="1" applyProtection="1">
      <alignment horizontal="left" vertical="center"/>
      <protection hidden="1"/>
    </xf>
    <xf numFmtId="0" fontId="11" fillId="0" borderId="0" xfId="1" applyFont="1" applyBorder="1" applyAlignment="1" applyProtection="1">
      <alignment horizontal="left" vertical="center"/>
      <protection hidden="1"/>
    </xf>
    <xf numFmtId="0" fontId="11" fillId="0" borderId="0" xfId="1" applyFont="1" applyAlignment="1">
      <alignment vertical="center"/>
    </xf>
    <xf numFmtId="0" fontId="11" fillId="0" borderId="0" xfId="1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10" fillId="0" borderId="0" xfId="1" applyFont="1" applyFill="1" applyBorder="1" applyAlignment="1" applyProtection="1">
      <alignment horizontal="left" vertical="center"/>
      <protection hidden="1"/>
    </xf>
    <xf numFmtId="0" fontId="11" fillId="0" borderId="0" xfId="1" applyFont="1" applyFill="1" applyBorder="1" applyAlignment="1" applyProtection="1">
      <alignment horizontal="left" vertical="center"/>
      <protection hidden="1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2" xfId="0" applyBorder="1" applyAlignment="1">
      <alignment horizontal="left"/>
    </xf>
    <xf numFmtId="0" fontId="3" fillId="0" borderId="3" xfId="0" applyFont="1" applyBorder="1" applyAlignment="1">
      <alignment horizontal="left" vertical="center"/>
    </xf>
    <xf numFmtId="0" fontId="11" fillId="0" borderId="2" xfId="1" applyFont="1" applyBorder="1" applyAlignment="1" applyProtection="1">
      <alignment horizontal="center" vertical="center"/>
      <protection hidden="1"/>
    </xf>
    <xf numFmtId="0" fontId="5" fillId="0" borderId="1" xfId="0" applyFont="1" applyFill="1" applyBorder="1" applyAlignment="1">
      <alignment horizontal="left" vertical="center" wrapText="1" indent="1"/>
    </xf>
    <xf numFmtId="0" fontId="8" fillId="0" borderId="0" xfId="0" applyFont="1" applyFill="1" applyAlignment="1">
      <alignment horizontal="center" vertical="center"/>
    </xf>
    <xf numFmtId="0" fontId="9" fillId="0" borderId="2" xfId="0" applyFont="1" applyFill="1" applyBorder="1" applyAlignment="1">
      <alignment horizontal="left" vertical="center"/>
    </xf>
    <xf numFmtId="0" fontId="11" fillId="0" borderId="2" xfId="1" applyFont="1" applyFill="1" applyBorder="1" applyAlignment="1" applyProtection="1">
      <alignment horizontal="center" vertical="center"/>
      <protection hidden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11" fillId="0" borderId="0" xfId="1" applyFont="1" applyFill="1" applyBorder="1" applyAlignment="1" applyProtection="1">
      <alignment horizontal="left" vertical="center"/>
      <protection hidden="1"/>
    </xf>
    <xf numFmtId="0" fontId="12" fillId="0" borderId="0" xfId="1" applyFont="1" applyFill="1" applyBorder="1" applyAlignment="1" applyProtection="1">
      <alignment horizontal="left" vertical="center"/>
      <protection hidden="1"/>
    </xf>
    <xf numFmtId="0" fontId="1" fillId="0" borderId="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</cellXfs>
  <cellStyles count="2">
    <cellStyle name="Обычный" xfId="0" builtinId="0"/>
    <cellStyle name="Обычный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20"/>
  <sheetViews>
    <sheetView zoomScaleNormal="100" workbookViewId="0">
      <selection activeCell="B40" sqref="B40"/>
    </sheetView>
  </sheetViews>
  <sheetFormatPr defaultRowHeight="15" x14ac:dyDescent="0.25"/>
  <cols>
    <col min="1" max="1" width="5.7109375" customWidth="1"/>
    <col min="2" max="2" width="40.7109375" customWidth="1"/>
    <col min="3" max="9" width="15.7109375" customWidth="1"/>
  </cols>
  <sheetData>
    <row r="1" spans="1:8" ht="18.75" x14ac:dyDescent="0.25">
      <c r="A1" s="36" t="s">
        <v>35</v>
      </c>
      <c r="B1" s="36"/>
      <c r="C1" s="36"/>
      <c r="D1" s="36"/>
      <c r="E1" s="36"/>
      <c r="F1" s="36"/>
      <c r="G1" s="36"/>
      <c r="H1" s="36"/>
    </row>
    <row r="2" spans="1:8" x14ac:dyDescent="0.25">
      <c r="A2" s="1"/>
    </row>
    <row r="3" spans="1:8" ht="15.75" x14ac:dyDescent="0.25">
      <c r="B3" s="9" t="s">
        <v>0</v>
      </c>
      <c r="C3" s="37" t="s">
        <v>45</v>
      </c>
      <c r="D3" s="37"/>
      <c r="E3" s="37"/>
      <c r="F3" s="37"/>
      <c r="G3" s="37"/>
      <c r="H3" s="37"/>
    </row>
    <row r="4" spans="1:8" x14ac:dyDescent="0.25">
      <c r="A4" s="3"/>
    </row>
    <row r="5" spans="1:8" ht="75" x14ac:dyDescent="0.25">
      <c r="A5" s="8" t="s">
        <v>18</v>
      </c>
      <c r="B5" s="5" t="s">
        <v>1</v>
      </c>
      <c r="C5" s="34" t="s">
        <v>36</v>
      </c>
      <c r="D5" s="34" t="s">
        <v>37</v>
      </c>
      <c r="E5" s="34" t="s">
        <v>38</v>
      </c>
      <c r="F5" s="34" t="s">
        <v>33</v>
      </c>
      <c r="G5" s="34" t="s">
        <v>39</v>
      </c>
      <c r="H5" s="7" t="s">
        <v>2</v>
      </c>
    </row>
    <row r="6" spans="1:8" ht="60" x14ac:dyDescent="0.25">
      <c r="A6" s="4" t="s">
        <v>4</v>
      </c>
      <c r="B6" s="5" t="s">
        <v>3</v>
      </c>
      <c r="C6" s="6">
        <v>99</v>
      </c>
      <c r="D6" s="6">
        <v>60</v>
      </c>
      <c r="E6" s="6">
        <v>140</v>
      </c>
      <c r="F6" s="6">
        <v>140</v>
      </c>
      <c r="G6" s="6">
        <v>140</v>
      </c>
      <c r="H6" s="6"/>
    </row>
    <row r="7" spans="1:8" x14ac:dyDescent="0.25">
      <c r="A7" s="38"/>
      <c r="B7" s="38"/>
      <c r="C7" s="38"/>
      <c r="D7" s="38"/>
      <c r="E7" s="38"/>
      <c r="F7" s="38"/>
      <c r="G7" s="38"/>
      <c r="H7" s="38"/>
    </row>
    <row r="8" spans="1:8" x14ac:dyDescent="0.25">
      <c r="A8" s="2"/>
    </row>
    <row r="9" spans="1:8" x14ac:dyDescent="0.25">
      <c r="A9" s="2"/>
    </row>
    <row r="10" spans="1:8" x14ac:dyDescent="0.25">
      <c r="A10" s="2"/>
    </row>
    <row r="11" spans="1:8" s="20" customFormat="1" x14ac:dyDescent="0.25">
      <c r="B11" s="21" t="s">
        <v>14</v>
      </c>
      <c r="C11" s="39"/>
      <c r="D11" s="39"/>
      <c r="E11" s="22" t="str">
        <f>Лист2!E20</f>
        <v>Е.В. Васина</v>
      </c>
      <c r="F11" s="22"/>
      <c r="G11" s="22"/>
      <c r="H11" s="22"/>
    </row>
    <row r="12" spans="1:8" s="20" customFormat="1" x14ac:dyDescent="0.25">
      <c r="B12" s="22"/>
      <c r="C12" s="22"/>
      <c r="D12" s="22" t="s">
        <v>15</v>
      </c>
      <c r="E12" s="22"/>
      <c r="F12" s="23"/>
      <c r="G12" s="23"/>
      <c r="H12" s="23"/>
    </row>
    <row r="13" spans="1:8" s="20" customFormat="1" x14ac:dyDescent="0.25">
      <c r="B13" s="22"/>
      <c r="C13" s="22"/>
      <c r="D13" s="22"/>
      <c r="E13" s="22"/>
      <c r="F13" s="23"/>
      <c r="G13" s="23"/>
      <c r="H13" s="23"/>
    </row>
    <row r="14" spans="1:8" s="20" customFormat="1" x14ac:dyDescent="0.25">
      <c r="B14" s="21" t="s">
        <v>16</v>
      </c>
      <c r="C14" s="39"/>
      <c r="D14" s="39"/>
      <c r="E14" s="22" t="str">
        <f>Лист2!E23</f>
        <v>А.К. Ильиных</v>
      </c>
      <c r="F14" s="22"/>
      <c r="G14" s="22"/>
      <c r="H14" s="22"/>
    </row>
    <row r="15" spans="1:8" s="20" customFormat="1" x14ac:dyDescent="0.25">
      <c r="B15" s="22"/>
      <c r="C15" s="22"/>
      <c r="D15" s="22" t="s">
        <v>15</v>
      </c>
      <c r="E15" s="22"/>
      <c r="F15" s="23"/>
      <c r="G15" s="23"/>
      <c r="H15" s="23"/>
    </row>
    <row r="16" spans="1:8" s="20" customFormat="1" x14ac:dyDescent="0.25">
      <c r="B16" s="22" t="s">
        <v>17</v>
      </c>
      <c r="C16" s="22"/>
      <c r="D16" s="22"/>
      <c r="E16" s="22"/>
      <c r="F16" s="23"/>
      <c r="G16" s="23"/>
      <c r="H16" s="23"/>
    </row>
    <row r="17" spans="2:8" s="20" customFormat="1" x14ac:dyDescent="0.25">
      <c r="B17" s="22"/>
      <c r="C17" s="22"/>
      <c r="D17" s="22"/>
      <c r="E17" s="22"/>
      <c r="F17" s="23"/>
      <c r="G17" s="23"/>
      <c r="H17" s="23"/>
    </row>
    <row r="18" spans="2:8" s="20" customFormat="1" x14ac:dyDescent="0.25">
      <c r="B18" s="22" t="s">
        <v>26</v>
      </c>
      <c r="C18" s="39" t="str">
        <f>Лист2!C27</f>
        <v>Начальник ПЭО  Д.В. Былина 645-40-29</v>
      </c>
      <c r="D18" s="39"/>
      <c r="E18" s="39"/>
      <c r="F18" s="24"/>
      <c r="G18" s="24"/>
      <c r="H18" s="24"/>
    </row>
    <row r="19" spans="2:8" x14ac:dyDescent="0.25">
      <c r="C19" s="55" t="s">
        <v>50</v>
      </c>
      <c r="D19" s="55"/>
      <c r="E19" s="55"/>
    </row>
    <row r="20" spans="2:8" ht="33.75" customHeight="1" x14ac:dyDescent="0.25">
      <c r="C20" s="55"/>
      <c r="D20" s="55"/>
      <c r="E20" s="55"/>
    </row>
  </sheetData>
  <mergeCells count="7">
    <mergeCell ref="C19:E20"/>
    <mergeCell ref="A1:H1"/>
    <mergeCell ref="C3:H3"/>
    <mergeCell ref="A7:H7"/>
    <mergeCell ref="C18:E18"/>
    <mergeCell ref="C11:D11"/>
    <mergeCell ref="C14:D1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H31"/>
  <sheetViews>
    <sheetView tabSelected="1" zoomScaleNormal="100" workbookViewId="0">
      <selection activeCell="C37" sqref="C37"/>
    </sheetView>
  </sheetViews>
  <sheetFormatPr defaultRowHeight="15" x14ac:dyDescent="0.25"/>
  <cols>
    <col min="1" max="1" width="5.7109375" style="10" customWidth="1"/>
    <col min="2" max="2" width="40.7109375" style="10" customWidth="1"/>
    <col min="3" max="8" width="15.7109375" style="10" customWidth="1"/>
    <col min="9" max="16384" width="9.140625" style="10"/>
  </cols>
  <sheetData>
    <row r="1" spans="1:8" ht="18.75" x14ac:dyDescent="0.25">
      <c r="A1" s="41" t="str">
        <f>Лист1!A1</f>
        <v>Информация к проекту бюджету на 2026-2028 гг</v>
      </c>
      <c r="B1" s="41"/>
      <c r="C1" s="41"/>
      <c r="D1" s="41"/>
      <c r="E1" s="41"/>
      <c r="F1" s="41"/>
      <c r="G1" s="41"/>
      <c r="H1" s="41"/>
    </row>
    <row r="2" spans="1:8" x14ac:dyDescent="0.25">
      <c r="A2" s="11"/>
    </row>
    <row r="3" spans="1:8" ht="15.75" x14ac:dyDescent="0.25">
      <c r="B3" s="13" t="s">
        <v>0</v>
      </c>
      <c r="C3" s="42" t="str">
        <f>Лист1!C3</f>
        <v>СПб ГБПОУ "Петровский колледж"</v>
      </c>
      <c r="D3" s="42"/>
      <c r="E3" s="42"/>
      <c r="F3" s="42"/>
      <c r="G3" s="42"/>
      <c r="H3" s="42"/>
    </row>
    <row r="4" spans="1:8" x14ac:dyDescent="0.25">
      <c r="A4" s="19"/>
    </row>
    <row r="5" spans="1:8" ht="60" x14ac:dyDescent="0.25">
      <c r="A5" s="17" t="s">
        <v>18</v>
      </c>
      <c r="B5" s="44" t="s">
        <v>1</v>
      </c>
      <c r="C5" s="44"/>
      <c r="D5" s="34" t="str">
        <f>Лист1!C5</f>
        <v>Фактическое наличие на 01.06.2025</v>
      </c>
      <c r="E5" s="34" t="str">
        <f>Лист1!D5</f>
        <v>Планируемый прием студентов на 01.09.2025</v>
      </c>
      <c r="F5" s="34" t="s">
        <v>31</v>
      </c>
      <c r="G5" s="34" t="s">
        <v>33</v>
      </c>
      <c r="H5" s="34" t="s">
        <v>39</v>
      </c>
    </row>
    <row r="6" spans="1:8" ht="31.5" customHeight="1" x14ac:dyDescent="0.25">
      <c r="A6" s="15" t="s">
        <v>4</v>
      </c>
      <c r="B6" s="45" t="s">
        <v>25</v>
      </c>
      <c r="C6" s="45"/>
      <c r="D6" s="16">
        <f>D7+D9</f>
        <v>35</v>
      </c>
      <c r="E6" s="16">
        <f t="shared" ref="E6:H6" si="0">E7+E9</f>
        <v>31</v>
      </c>
      <c r="F6" s="16">
        <f t="shared" si="0"/>
        <v>35</v>
      </c>
      <c r="G6" s="16">
        <f t="shared" si="0"/>
        <v>35</v>
      </c>
      <c r="H6" s="16">
        <f t="shared" si="0"/>
        <v>35</v>
      </c>
    </row>
    <row r="7" spans="1:8" x14ac:dyDescent="0.25">
      <c r="A7" s="16" t="s">
        <v>5</v>
      </c>
      <c r="B7" s="45" t="s">
        <v>6</v>
      </c>
      <c r="C7" s="45"/>
      <c r="D7" s="16">
        <v>16</v>
      </c>
      <c r="E7" s="16">
        <v>10</v>
      </c>
      <c r="F7" s="16">
        <v>12</v>
      </c>
      <c r="G7" s="16">
        <v>12</v>
      </c>
      <c r="H7" s="16">
        <v>12</v>
      </c>
    </row>
    <row r="8" spans="1:8" x14ac:dyDescent="0.25">
      <c r="A8" s="16" t="s">
        <v>7</v>
      </c>
      <c r="B8" s="40" t="s">
        <v>10</v>
      </c>
      <c r="C8" s="40"/>
      <c r="D8" s="16"/>
      <c r="E8" s="16"/>
      <c r="F8" s="16"/>
      <c r="G8" s="16"/>
      <c r="H8" s="16"/>
    </row>
    <row r="9" spans="1:8" x14ac:dyDescent="0.25">
      <c r="A9" s="16" t="s">
        <v>9</v>
      </c>
      <c r="B9" s="45" t="s">
        <v>8</v>
      </c>
      <c r="C9" s="45"/>
      <c r="D9" s="16">
        <v>19</v>
      </c>
      <c r="E9" s="16">
        <v>21</v>
      </c>
      <c r="F9" s="16">
        <v>23</v>
      </c>
      <c r="G9" s="16">
        <v>23</v>
      </c>
      <c r="H9" s="16">
        <v>23</v>
      </c>
    </row>
    <row r="10" spans="1:8" x14ac:dyDescent="0.25">
      <c r="A10" s="16" t="s">
        <v>11</v>
      </c>
      <c r="B10" s="40" t="s">
        <v>12</v>
      </c>
      <c r="C10" s="40"/>
      <c r="D10" s="16"/>
      <c r="E10" s="16"/>
      <c r="F10" s="16"/>
      <c r="G10" s="16"/>
      <c r="H10" s="16"/>
    </row>
    <row r="11" spans="1:8" ht="31.5" customHeight="1" x14ac:dyDescent="0.25">
      <c r="A11" s="15" t="s">
        <v>13</v>
      </c>
      <c r="B11" s="45" t="s">
        <v>27</v>
      </c>
      <c r="C11" s="45"/>
      <c r="D11" s="16">
        <f>D12+D14</f>
        <v>18</v>
      </c>
      <c r="E11" s="16">
        <f t="shared" ref="E11" si="1">E12+E14</f>
        <v>23</v>
      </c>
      <c r="F11" s="16">
        <f t="shared" ref="F11" si="2">F12+F14</f>
        <v>25</v>
      </c>
      <c r="G11" s="16">
        <f t="shared" ref="G11" si="3">G12+G14</f>
        <v>25</v>
      </c>
      <c r="H11" s="16">
        <f t="shared" ref="H11" si="4">H12+H14</f>
        <v>25</v>
      </c>
    </row>
    <row r="12" spans="1:8" x14ac:dyDescent="0.25">
      <c r="A12" s="16" t="s">
        <v>19</v>
      </c>
      <c r="B12" s="45" t="s">
        <v>6</v>
      </c>
      <c r="C12" s="45"/>
      <c r="D12" s="35">
        <v>8</v>
      </c>
      <c r="E12" s="16">
        <v>10</v>
      </c>
      <c r="F12" s="16">
        <v>11</v>
      </c>
      <c r="G12" s="16">
        <v>11</v>
      </c>
      <c r="H12" s="16">
        <v>11</v>
      </c>
    </row>
    <row r="13" spans="1:8" x14ac:dyDescent="0.25">
      <c r="A13" s="16" t="s">
        <v>20</v>
      </c>
      <c r="B13" s="40" t="s">
        <v>10</v>
      </c>
      <c r="C13" s="40"/>
      <c r="D13" s="16"/>
      <c r="E13" s="16"/>
      <c r="F13" s="16"/>
      <c r="G13" s="16"/>
      <c r="H13" s="16"/>
    </row>
    <row r="14" spans="1:8" x14ac:dyDescent="0.25">
      <c r="A14" s="16" t="s">
        <v>21</v>
      </c>
      <c r="B14" s="45" t="s">
        <v>8</v>
      </c>
      <c r="C14" s="45"/>
      <c r="D14" s="35">
        <v>10</v>
      </c>
      <c r="E14" s="16">
        <v>13</v>
      </c>
      <c r="F14" s="16">
        <v>14</v>
      </c>
      <c r="G14" s="16">
        <v>14</v>
      </c>
      <c r="H14" s="16">
        <v>14</v>
      </c>
    </row>
    <row r="15" spans="1:8" x14ac:dyDescent="0.25">
      <c r="A15" s="16" t="s">
        <v>22</v>
      </c>
      <c r="B15" s="40" t="s">
        <v>12</v>
      </c>
      <c r="C15" s="40"/>
      <c r="D15" s="16"/>
      <c r="E15" s="16"/>
      <c r="F15" s="16"/>
      <c r="G15" s="16"/>
      <c r="H15" s="16"/>
    </row>
    <row r="16" spans="1:8" x14ac:dyDescent="0.25">
      <c r="A16" s="16"/>
      <c r="B16" s="47" t="s">
        <v>42</v>
      </c>
      <c r="C16" s="48"/>
      <c r="D16" s="16">
        <f>D7+D12-D8-D13</f>
        <v>24</v>
      </c>
      <c r="E16" s="16">
        <f>E7+E12-E8-E13</f>
        <v>20</v>
      </c>
      <c r="F16" s="16">
        <f>F7+F12-F8-F13</f>
        <v>23</v>
      </c>
      <c r="G16" s="16">
        <f>G7+G12-G8-G13</f>
        <v>23</v>
      </c>
      <c r="H16" s="16">
        <f>H7+H12-H8-H13</f>
        <v>23</v>
      </c>
    </row>
    <row r="17" spans="1:8" x14ac:dyDescent="0.25">
      <c r="A17" s="16"/>
      <c r="B17" s="46" t="s">
        <v>43</v>
      </c>
      <c r="C17" s="46"/>
      <c r="D17" s="16">
        <f>D9+D14-D10-D15</f>
        <v>29</v>
      </c>
      <c r="E17" s="16">
        <f>E9+E14-E10-E15</f>
        <v>34</v>
      </c>
      <c r="F17" s="16">
        <f>F9+F14-F10-F15</f>
        <v>37</v>
      </c>
      <c r="G17" s="16">
        <f>G9+G14-G10-G15</f>
        <v>37</v>
      </c>
      <c r="H17" s="16">
        <f>H9+H14-H10-H15</f>
        <v>37</v>
      </c>
    </row>
    <row r="18" spans="1:8" x14ac:dyDescent="0.25">
      <c r="A18" s="16"/>
      <c r="B18" s="47" t="s">
        <v>44</v>
      </c>
      <c r="C18" s="48"/>
      <c r="D18" s="16">
        <f>D16+D17</f>
        <v>53</v>
      </c>
      <c r="E18" s="16">
        <f t="shared" ref="E18:H18" si="5">E16+E17</f>
        <v>54</v>
      </c>
      <c r="F18" s="16">
        <f t="shared" si="5"/>
        <v>60</v>
      </c>
      <c r="G18" s="16">
        <f t="shared" si="5"/>
        <v>60</v>
      </c>
      <c r="H18" s="16">
        <f t="shared" si="5"/>
        <v>60</v>
      </c>
    </row>
    <row r="19" spans="1:8" x14ac:dyDescent="0.25">
      <c r="A19" s="18"/>
      <c r="B19" s="32"/>
    </row>
    <row r="20" spans="1:8" s="28" customFormat="1" x14ac:dyDescent="0.25">
      <c r="A20" s="30"/>
      <c r="B20" s="26" t="s">
        <v>14</v>
      </c>
      <c r="C20" s="43"/>
      <c r="D20" s="43"/>
      <c r="E20" s="27" t="str">
        <f>Лист3!E12</f>
        <v>Е.В. Васина</v>
      </c>
    </row>
    <row r="21" spans="1:8" s="28" customFormat="1" x14ac:dyDescent="0.25">
      <c r="A21" s="30"/>
      <c r="B21" s="27"/>
      <c r="C21" s="27"/>
      <c r="D21" s="27" t="s">
        <v>15</v>
      </c>
      <c r="E21" s="27"/>
    </row>
    <row r="22" spans="1:8" s="28" customFormat="1" x14ac:dyDescent="0.25">
      <c r="A22" s="30"/>
      <c r="B22" s="27"/>
      <c r="C22" s="27"/>
      <c r="D22" s="27"/>
      <c r="E22" s="27"/>
    </row>
    <row r="23" spans="1:8" s="28" customFormat="1" x14ac:dyDescent="0.25">
      <c r="A23" s="30"/>
      <c r="B23" s="26" t="s">
        <v>16</v>
      </c>
      <c r="C23" s="43"/>
      <c r="D23" s="43"/>
      <c r="E23" s="27" t="str">
        <f>Лист3!E15</f>
        <v>А.К. Ильиных</v>
      </c>
    </row>
    <row r="24" spans="1:8" s="28" customFormat="1" x14ac:dyDescent="0.25">
      <c r="B24" s="27"/>
      <c r="C24" s="27"/>
      <c r="D24" s="27" t="s">
        <v>15</v>
      </c>
      <c r="E24" s="27"/>
    </row>
    <row r="25" spans="1:8" s="28" customFormat="1" x14ac:dyDescent="0.25">
      <c r="B25" s="27" t="s">
        <v>17</v>
      </c>
      <c r="C25" s="27"/>
      <c r="D25" s="27"/>
      <c r="E25" s="27"/>
    </row>
    <row r="26" spans="1:8" s="28" customFormat="1" x14ac:dyDescent="0.25">
      <c r="B26" s="27"/>
      <c r="C26" s="27"/>
      <c r="D26" s="27"/>
      <c r="E26" s="27"/>
    </row>
    <row r="27" spans="1:8" s="28" customFormat="1" x14ac:dyDescent="0.25">
      <c r="B27" s="27" t="s">
        <v>26</v>
      </c>
      <c r="C27" s="43" t="str">
        <f>Лист3!C19</f>
        <v>Начальник ПЭО  Д.В. Былина 645-40-29</v>
      </c>
      <c r="D27" s="43"/>
      <c r="E27" s="43"/>
    </row>
    <row r="28" spans="1:8" x14ac:dyDescent="0.25">
      <c r="C28" s="55" t="s">
        <v>50</v>
      </c>
      <c r="D28" s="55"/>
      <c r="E28" s="55"/>
    </row>
    <row r="29" spans="1:8" ht="37.5" customHeight="1" x14ac:dyDescent="0.25">
      <c r="C29" s="55"/>
      <c r="D29" s="55"/>
      <c r="E29" s="55"/>
    </row>
    <row r="30" spans="1:8" x14ac:dyDescent="0.25">
      <c r="C30"/>
    </row>
    <row r="31" spans="1:8" x14ac:dyDescent="0.25">
      <c r="C31"/>
    </row>
  </sheetData>
  <mergeCells count="20">
    <mergeCell ref="B12:C12"/>
    <mergeCell ref="B14:C14"/>
    <mergeCell ref="B13:C13"/>
    <mergeCell ref="C28:E29"/>
    <mergeCell ref="B15:C15"/>
    <mergeCell ref="A1:H1"/>
    <mergeCell ref="C3:H3"/>
    <mergeCell ref="C27:E27"/>
    <mergeCell ref="B5:C5"/>
    <mergeCell ref="B6:C6"/>
    <mergeCell ref="B7:C7"/>
    <mergeCell ref="B9:C9"/>
    <mergeCell ref="B8:C8"/>
    <mergeCell ref="B11:C11"/>
    <mergeCell ref="B10:C10"/>
    <mergeCell ref="B17:C17"/>
    <mergeCell ref="B16:C16"/>
    <mergeCell ref="B18:C18"/>
    <mergeCell ref="C20:D20"/>
    <mergeCell ref="C23:D23"/>
  </mergeCells>
  <pageMargins left="0.7" right="0.7" top="0.75" bottom="0.75" header="0.3" footer="0.3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H20"/>
  <sheetViews>
    <sheetView zoomScaleNormal="100" workbookViewId="0">
      <selection activeCell="E26" sqref="E26"/>
    </sheetView>
  </sheetViews>
  <sheetFormatPr defaultRowHeight="15" x14ac:dyDescent="0.25"/>
  <cols>
    <col min="1" max="1" width="5.7109375" style="12" customWidth="1"/>
    <col min="2" max="2" width="40.7109375" style="10" customWidth="1"/>
    <col min="3" max="8" width="15.7109375" style="10" customWidth="1"/>
    <col min="9" max="16384" width="9.140625" style="10"/>
  </cols>
  <sheetData>
    <row r="1" spans="1:8" ht="18.75" x14ac:dyDescent="0.25">
      <c r="A1" s="41" t="str">
        <f>Лист1!A1</f>
        <v>Информация к проекту бюджету на 2026-2028 гг</v>
      </c>
      <c r="B1" s="41"/>
      <c r="C1" s="41"/>
      <c r="D1" s="41"/>
      <c r="E1" s="41"/>
      <c r="F1" s="41"/>
      <c r="G1" s="41"/>
      <c r="H1" s="41"/>
    </row>
    <row r="2" spans="1:8" x14ac:dyDescent="0.25">
      <c r="A2" s="11"/>
    </row>
    <row r="3" spans="1:8" ht="15.75" x14ac:dyDescent="0.25">
      <c r="B3" s="13" t="s">
        <v>0</v>
      </c>
      <c r="C3" s="42" t="str">
        <f>Лист1!C3</f>
        <v>СПб ГБПОУ "Петровский колледж"</v>
      </c>
      <c r="D3" s="42"/>
      <c r="E3" s="42"/>
      <c r="F3" s="42"/>
      <c r="G3" s="42"/>
      <c r="H3" s="42"/>
    </row>
    <row r="4" spans="1:8" x14ac:dyDescent="0.25">
      <c r="A4" s="14"/>
    </row>
    <row r="5" spans="1:8" ht="84" customHeight="1" x14ac:dyDescent="0.25">
      <c r="A5" s="15" t="s">
        <v>18</v>
      </c>
      <c r="B5" s="44" t="s">
        <v>24</v>
      </c>
      <c r="C5" s="44"/>
      <c r="D5" s="44"/>
      <c r="E5" s="33" t="s">
        <v>40</v>
      </c>
      <c r="F5" s="34" t="s">
        <v>32</v>
      </c>
      <c r="G5" s="34" t="s">
        <v>34</v>
      </c>
      <c r="H5" s="34" t="s">
        <v>41</v>
      </c>
    </row>
    <row r="6" spans="1:8" ht="47.25" customHeight="1" x14ac:dyDescent="0.25">
      <c r="A6" s="15" t="s">
        <v>4</v>
      </c>
      <c r="B6" s="45" t="s">
        <v>28</v>
      </c>
      <c r="C6" s="45"/>
      <c r="D6" s="45"/>
      <c r="E6" s="51">
        <v>262.98</v>
      </c>
      <c r="F6" s="16">
        <f>ROUND(E6/5,0)</f>
        <v>53</v>
      </c>
      <c r="G6" s="16">
        <f>F6</f>
        <v>53</v>
      </c>
      <c r="H6" s="16">
        <f>G6</f>
        <v>53</v>
      </c>
    </row>
    <row r="7" spans="1:8" ht="110.25" customHeight="1" x14ac:dyDescent="0.25">
      <c r="A7" s="15" t="s">
        <v>13</v>
      </c>
      <c r="B7" s="45" t="s">
        <v>29</v>
      </c>
      <c r="C7" s="45"/>
      <c r="D7" s="45"/>
      <c r="E7" s="52"/>
      <c r="F7" s="16">
        <v>1</v>
      </c>
      <c r="G7" s="16">
        <v>1</v>
      </c>
      <c r="H7" s="16">
        <v>1</v>
      </c>
    </row>
    <row r="8" spans="1:8" ht="36.75" customHeight="1" x14ac:dyDescent="0.25">
      <c r="A8" s="15" t="s">
        <v>23</v>
      </c>
      <c r="B8" s="45" t="s">
        <v>30</v>
      </c>
      <c r="C8" s="45"/>
      <c r="D8" s="45"/>
      <c r="E8" s="53"/>
      <c r="F8" s="16">
        <f>ROUND(E6/3,0)</f>
        <v>88</v>
      </c>
      <c r="G8" s="16">
        <f>F8</f>
        <v>88</v>
      </c>
      <c r="H8" s="16">
        <f>G8</f>
        <v>88</v>
      </c>
    </row>
    <row r="9" spans="1:8" ht="16.5" customHeight="1" x14ac:dyDescent="0.25">
      <c r="A9" s="32"/>
      <c r="B9" s="54"/>
      <c r="C9" s="54"/>
      <c r="D9" s="54"/>
      <c r="E9" s="31"/>
      <c r="F9" s="31"/>
      <c r="G9" s="31"/>
      <c r="H9" s="31"/>
    </row>
    <row r="10" spans="1:8" ht="15" customHeight="1" x14ac:dyDescent="0.25">
      <c r="A10" s="32"/>
      <c r="B10" s="54"/>
      <c r="C10" s="54"/>
      <c r="D10" s="54"/>
      <c r="E10" s="31"/>
      <c r="F10" s="31"/>
      <c r="G10" s="31"/>
      <c r="H10" s="31"/>
    </row>
    <row r="11" spans="1:8" x14ac:dyDescent="0.25">
      <c r="A11" s="14"/>
    </row>
    <row r="12" spans="1:8" s="28" customFormat="1" x14ac:dyDescent="0.25">
      <c r="A12" s="25"/>
      <c r="B12" s="26" t="s">
        <v>14</v>
      </c>
      <c r="C12" s="43"/>
      <c r="D12" s="43"/>
      <c r="E12" s="27" t="s">
        <v>46</v>
      </c>
    </row>
    <row r="13" spans="1:8" s="28" customFormat="1" x14ac:dyDescent="0.25">
      <c r="A13" s="25"/>
      <c r="B13" s="27"/>
      <c r="C13" s="27"/>
      <c r="D13" s="27" t="s">
        <v>15</v>
      </c>
      <c r="E13" s="27"/>
    </row>
    <row r="14" spans="1:8" s="28" customFormat="1" x14ac:dyDescent="0.25">
      <c r="A14" s="25"/>
      <c r="B14" s="27"/>
      <c r="C14" s="27"/>
      <c r="D14" s="27"/>
      <c r="E14" s="27"/>
    </row>
    <row r="15" spans="1:8" s="28" customFormat="1" x14ac:dyDescent="0.25">
      <c r="A15" s="25"/>
      <c r="B15" s="26" t="s">
        <v>16</v>
      </c>
      <c r="C15" s="43"/>
      <c r="D15" s="43"/>
      <c r="E15" s="27" t="s">
        <v>47</v>
      </c>
    </row>
    <row r="16" spans="1:8" s="28" customFormat="1" x14ac:dyDescent="0.25">
      <c r="A16" s="29"/>
      <c r="B16" s="27"/>
      <c r="C16" s="27"/>
      <c r="D16" s="27" t="s">
        <v>15</v>
      </c>
      <c r="E16" s="27"/>
    </row>
    <row r="17" spans="1:5" s="28" customFormat="1" x14ac:dyDescent="0.25">
      <c r="A17" s="29"/>
      <c r="B17" s="27" t="s">
        <v>17</v>
      </c>
      <c r="C17" s="27"/>
      <c r="D17" s="27"/>
      <c r="E17" s="27"/>
    </row>
    <row r="18" spans="1:5" s="28" customFormat="1" x14ac:dyDescent="0.25">
      <c r="A18" s="29"/>
      <c r="B18" s="27"/>
      <c r="C18" s="27"/>
      <c r="D18" s="27"/>
      <c r="E18" s="27"/>
    </row>
    <row r="19" spans="1:5" s="28" customFormat="1" x14ac:dyDescent="0.25">
      <c r="A19" s="29"/>
      <c r="B19" s="27" t="s">
        <v>26</v>
      </c>
      <c r="C19" s="50" t="s">
        <v>48</v>
      </c>
      <c r="D19" s="50"/>
      <c r="E19" s="50"/>
    </row>
    <row r="20" spans="1:5" s="28" customFormat="1" x14ac:dyDescent="0.25">
      <c r="A20" s="29"/>
      <c r="C20" s="49" t="s">
        <v>49</v>
      </c>
      <c r="D20" s="49"/>
      <c r="E20" s="49"/>
    </row>
  </sheetData>
  <mergeCells count="13">
    <mergeCell ref="C20:E20"/>
    <mergeCell ref="C19:E19"/>
    <mergeCell ref="E6:E8"/>
    <mergeCell ref="B10:D10"/>
    <mergeCell ref="A1:H1"/>
    <mergeCell ref="C3:H3"/>
    <mergeCell ref="C12:D12"/>
    <mergeCell ref="C15:D15"/>
    <mergeCell ref="B5:D5"/>
    <mergeCell ref="B6:D6"/>
    <mergeCell ref="B7:D7"/>
    <mergeCell ref="B8:D8"/>
    <mergeCell ref="B9:D9"/>
  </mergeCells>
  <pageMargins left="0.7" right="0.7" top="0.75" bottom="0.75" header="0.3" footer="0.3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Александровна Ополченцева</dc:creator>
  <cp:lastModifiedBy>Былина Дарья Вячеславовна</cp:lastModifiedBy>
  <cp:lastPrinted>2025-11-26T07:37:45Z</cp:lastPrinted>
  <dcterms:created xsi:type="dcterms:W3CDTF">2021-06-11T12:45:44Z</dcterms:created>
  <dcterms:modified xsi:type="dcterms:W3CDTF">2025-11-26T07:53:53Z</dcterms:modified>
</cp:coreProperties>
</file>